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тюшка\Desktop\работа\питание\"/>
    </mc:Choice>
  </mc:AlternateContent>
  <xr:revisionPtr revIDLastSave="0" documentId="13_ncr:1_{10EDEE63-0DF2-4AFF-B016-583EBB51EE34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3" i="1"/>
  <c r="J13" i="1"/>
  <c r="L194" i="1"/>
  <c r="L184" i="1"/>
  <c r="L195" i="1" s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F13" i="1"/>
  <c r="G195" i="1" l="1"/>
  <c r="L176" i="1"/>
  <c r="H176" i="1"/>
  <c r="G176" i="1"/>
  <c r="I176" i="1"/>
  <c r="J176" i="1"/>
  <c r="L157" i="1"/>
  <c r="H157" i="1"/>
  <c r="G157" i="1"/>
  <c r="I157" i="1"/>
  <c r="J157" i="1"/>
  <c r="J138" i="1"/>
  <c r="L119" i="1"/>
  <c r="L100" i="1"/>
  <c r="G100" i="1"/>
  <c r="H100" i="1"/>
  <c r="I100" i="1"/>
  <c r="F100" i="1"/>
  <c r="L81" i="1"/>
  <c r="J81" i="1"/>
  <c r="H81" i="1"/>
  <c r="G81" i="1"/>
  <c r="I62" i="1"/>
  <c r="F62" i="1"/>
  <c r="G62" i="1"/>
  <c r="H43" i="1"/>
  <c r="I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I196" i="1" l="1"/>
  <c r="F196" i="1"/>
  <c r="J196" i="1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<sst xmlns="http://schemas.openxmlformats.org/spreadsheetml/2006/main" count="304" uniqueCount="102">
  <si>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</si>
  <si>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</si>
  <si>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</si>
  <si>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</si>
  <si>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</si>
  <si>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</si>
  <si>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</si>
  <si>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</si>
  <si>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</si>
  <si>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</si>
  <si>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</si>
  <si>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</si>
  <si>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</si>
  <si>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</si>
  <si>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</si>
  <si>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</si>
  <si>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</si>
  <si>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</si>
  <si>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</si>
  <si>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</si>
  <si>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</si>
  <si>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</si>
  <si>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</si>
  <si>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</si>
  <si>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</si>
  <si>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</si>
  <si>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</si>
  <si>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</si>
  <si>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</si>
  <si>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</si>
  <si>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</si>
  <si>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</si>
  <si>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</si>
  <si>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</si>
  <si>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</si>
  <si>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</si>
  <si>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</si>
  <si>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</si>
  <si>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</si>
  <si>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Холодная закуска.Овощи порционно /огурец свежий.</t>
  </si>
  <si>
    <t>Плов  с  мясом 50/170</t>
  </si>
  <si>
    <t>Сыр  порционно</t>
  </si>
  <si>
    <t>Батон нарезка</t>
  </si>
  <si>
    <t>Чай с лимоном 200</t>
  </si>
  <si>
    <t>0, 16</t>
  </si>
  <si>
    <t>1, 52</t>
  </si>
  <si>
    <t>9, 84</t>
  </si>
  <si>
    <t>46, 8</t>
  </si>
  <si>
    <t>ОГБОУ "Алексеевская СОШ"</t>
  </si>
  <si>
    <t>Салат "Молодость"</t>
  </si>
  <si>
    <t xml:space="preserve">Суп картофельный с горохом </t>
  </si>
  <si>
    <t>Гуляш 50/50</t>
  </si>
  <si>
    <t>Каша гречневая  рассыпчатая с маслом</t>
  </si>
  <si>
    <t>Компот из быстрозамороженных ягод  (компотная смесь)</t>
  </si>
  <si>
    <t>Хлеб пшеничный</t>
  </si>
  <si>
    <t>Хлеб ржано-пшеничный</t>
  </si>
  <si>
    <t>Пудинг из творога со сметанным соусом 140/20</t>
  </si>
  <si>
    <t>Чай с сахаром</t>
  </si>
  <si>
    <t>Фрукт порционно /яблоко /</t>
  </si>
  <si>
    <t>Салат из белокочанной капусты с морковью</t>
  </si>
  <si>
    <t>Борщ со свежей капустой</t>
  </si>
  <si>
    <t>Рыба тушеная в томате с овощами</t>
  </si>
  <si>
    <t xml:space="preserve">Картофельное пюре с маслом сливочным </t>
  </si>
  <si>
    <t>Напиток лимонный</t>
  </si>
  <si>
    <t>Блинчики с фруктовой начинкой п/ф и сахарной пудрой 160/5</t>
  </si>
  <si>
    <t>Чай с лимоном</t>
  </si>
  <si>
    <t>Салат из свежих огурцов и помидор с раститительным маслом</t>
  </si>
  <si>
    <t xml:space="preserve">Суп картофельный (с крупой) </t>
  </si>
  <si>
    <t>Котлета "Школьная" запеченная</t>
  </si>
  <si>
    <t>Макаронные изделия отварные с м/с</t>
  </si>
  <si>
    <t>Каша манная молочная с маслом сливочным</t>
  </si>
  <si>
    <t>Булочка Ромашка</t>
  </si>
  <si>
    <t>Фрукт порционно / яблоко /</t>
  </si>
  <si>
    <t>Нарезка овощная из свежих огурцов и помидор с раститительным маслом</t>
  </si>
  <si>
    <t xml:space="preserve">Рассольник ленинградский </t>
  </si>
  <si>
    <t xml:space="preserve">Жаркое по- домашнему </t>
  </si>
  <si>
    <t>Холодная закуска.Овощи порционно /помидор свежий.</t>
  </si>
  <si>
    <t>Рис отварной с маслом</t>
  </si>
  <si>
    <t xml:space="preserve">Борщ  Сибирский с фасолью </t>
  </si>
  <si>
    <t>Птица тушенная с овощами 100/20</t>
  </si>
  <si>
    <t>Кондитерское изделие / печенье /</t>
  </si>
  <si>
    <t xml:space="preserve">Борщ со свежей капустой </t>
  </si>
  <si>
    <t>Тефтели "Детские" с соусом 80/50</t>
  </si>
  <si>
    <t>Макаронные изделия отварные с м/сл</t>
  </si>
  <si>
    <t>Конд.изделие Бат.Боярушка</t>
  </si>
  <si>
    <t xml:space="preserve">Компот из смеси сухофруктов     </t>
  </si>
  <si>
    <t xml:space="preserve">Фрукт порционно </t>
  </si>
  <si>
    <t>Салат из белокочанной капусты с огурцом свежим</t>
  </si>
  <si>
    <t>Каша пшенная рассыпчатая с маслом</t>
  </si>
  <si>
    <t>Холодная закуска.Овощи порционно /помидор и огурец свежий.</t>
  </si>
  <si>
    <t xml:space="preserve">Батон нарезка </t>
  </si>
  <si>
    <t xml:space="preserve">Чай с лимоном </t>
  </si>
  <si>
    <t>13, 120</t>
  </si>
  <si>
    <t>Рыбные биточки</t>
  </si>
  <si>
    <t>20, 838</t>
  </si>
  <si>
    <t>Каша молочная "Дружба"</t>
  </si>
  <si>
    <t xml:space="preserve">Щи из свежей капусты с картофелем </t>
  </si>
  <si>
    <t>Макаронные изделия отварные с маслом сливочным</t>
  </si>
  <si>
    <t>Суп с рыбними консервами</t>
  </si>
  <si>
    <t>Кондитерское изделие / Бат. Ух-Ты /</t>
  </si>
  <si>
    <t xml:space="preserve">генеральный директор СПСК "БизнесЦентр" </t>
  </si>
  <si>
    <t>Фоминова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</si>
</sst>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5CE6AADC-9043-4E57-8643-6A882AD8D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48</v>
      </c>
      <c r="D1" s="58"/>
      <c r="E1" s="58"/>
      <c r="F1" s="12" t="s">
        <v>16</v>
      </c>
      <c r="G1" s="2" t="s">
        <v>17</v>
      </c>
      <c r="H1" s="59" t="s">
        <v>100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101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60</v>
      </c>
      <c r="G6" s="40">
        <v>0.66</v>
      </c>
      <c r="H6" s="40">
        <v>0.12</v>
      </c>
      <c r="I6" s="40">
        <v>2.2799999999999998</v>
      </c>
      <c r="J6" s="40">
        <v>12.84</v>
      </c>
      <c r="K6" s="41"/>
      <c r="L6" s="40">
        <v>18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220</v>
      </c>
      <c r="G7" s="43">
        <v>20.492999999999999</v>
      </c>
      <c r="H7" s="43">
        <v>23.95</v>
      </c>
      <c r="I7" s="43">
        <v>43.295999999999999</v>
      </c>
      <c r="J7" s="43">
        <v>470.77</v>
      </c>
      <c r="K7" s="44"/>
      <c r="L7" s="43">
        <v>52.19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14</v>
      </c>
      <c r="G8" s="43">
        <v>2.31</v>
      </c>
      <c r="H8" s="43">
        <v>2.4900000000000002</v>
      </c>
      <c r="I8" s="43">
        <v>3.4000000000000002E-2</v>
      </c>
      <c r="J8" s="43">
        <v>30.86</v>
      </c>
      <c r="K8" s="44"/>
      <c r="L8" s="43">
        <v>21.46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 t="s">
        <v>45</v>
      </c>
      <c r="H9" s="43" t="s">
        <v>44</v>
      </c>
      <c r="I9" s="43" t="s">
        <v>46</v>
      </c>
      <c r="J9" s="43" t="s">
        <v>47</v>
      </c>
      <c r="K9" s="44"/>
      <c r="L9" s="43">
        <v>3.39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0.26</v>
      </c>
      <c r="H10" s="43">
        <v>0.06</v>
      </c>
      <c r="I10" s="43">
        <v>15.22</v>
      </c>
      <c r="J10" s="43">
        <f>G10*4+H10*9+I10*4</f>
        <v>62.46</v>
      </c>
      <c r="K10" s="44"/>
      <c r="L10" s="43">
        <v>4.53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23.722999999999999</v>
      </c>
      <c r="H13" s="19">
        <f t="shared" si="0"/>
        <v>26.62</v>
      </c>
      <c r="I13" s="19">
        <f t="shared" si="0"/>
        <v>60.83</v>
      </c>
      <c r="J13" s="19">
        <f t="shared" si="0"/>
        <v>576.92999999999995</v>
      </c>
      <c r="K13" s="25"/>
      <c r="L13" s="19">
        <f t="shared" ref="L13" si="1">SUM(L6:L12)</f>
        <v>99.570000000000007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53">
        <v>1.5</v>
      </c>
      <c r="H14" s="53">
        <v>5.1669999999999998</v>
      </c>
      <c r="I14" s="53">
        <v>9.33</v>
      </c>
      <c r="J14" s="53">
        <v>89.83</v>
      </c>
      <c r="K14" s="44"/>
      <c r="L14" s="43">
        <v>8.51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250</v>
      </c>
      <c r="G15" s="53">
        <v>6.22</v>
      </c>
      <c r="H15" s="53">
        <v>3.99</v>
      </c>
      <c r="I15" s="53">
        <v>21.73</v>
      </c>
      <c r="J15" s="53">
        <v>147.71</v>
      </c>
      <c r="K15" s="44"/>
      <c r="L15" s="43">
        <v>9.2899999999999991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100</v>
      </c>
      <c r="G16" s="53">
        <v>13.7</v>
      </c>
      <c r="H16" s="53">
        <v>13.4</v>
      </c>
      <c r="I16" s="53">
        <v>2.8</v>
      </c>
      <c r="J16" s="53">
        <v>187</v>
      </c>
      <c r="K16" s="44"/>
      <c r="L16" s="43">
        <v>42.71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180</v>
      </c>
      <c r="G17" s="53">
        <v>7.8840000000000012</v>
      </c>
      <c r="H17" s="53">
        <v>5.0280000000000005</v>
      </c>
      <c r="I17" s="53">
        <v>38.783999999999999</v>
      </c>
      <c r="J17" s="53">
        <v>231.92400000000001</v>
      </c>
      <c r="K17" s="44"/>
      <c r="L17" s="43">
        <v>18.010000000000002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53">
        <v>0.06</v>
      </c>
      <c r="H18" s="53">
        <v>0.02</v>
      </c>
      <c r="I18" s="53">
        <v>20.73</v>
      </c>
      <c r="J18" s="53">
        <v>83.34</v>
      </c>
      <c r="K18" s="44"/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53">
        <v>1.52</v>
      </c>
      <c r="H19" s="54">
        <v>0.16</v>
      </c>
      <c r="I19" s="54">
        <v>9.84</v>
      </c>
      <c r="J19" s="54">
        <v>46.879999999999995</v>
      </c>
      <c r="K19" s="44"/>
      <c r="L19" s="43">
        <v>2.25</v>
      </c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53">
        <v>2.64</v>
      </c>
      <c r="H20" s="53">
        <v>0.48</v>
      </c>
      <c r="I20" s="53">
        <v>13.680000000000001</v>
      </c>
      <c r="J20" s="55">
        <v>69.600000000000009</v>
      </c>
      <c r="K20" s="44"/>
      <c r="L20" s="43">
        <v>2.76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33.523999999999994</v>
      </c>
      <c r="H23" s="19">
        <f t="shared" si="2"/>
        <v>28.245000000000001</v>
      </c>
      <c r="I23" s="19">
        <f t="shared" si="2"/>
        <v>116.89400000000002</v>
      </c>
      <c r="J23" s="19">
        <f t="shared" si="2"/>
        <v>856.28400000000011</v>
      </c>
      <c r="K23" s="25"/>
      <c r="L23" s="19">
        <f t="shared" ref="L23" si="3">SUM(L14:L22)</f>
        <v>88.43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1424</v>
      </c>
      <c r="G24" s="32">
        <f t="shared" ref="G24:J24" si="4">G13+G23</f>
        <v>57.246999999999993</v>
      </c>
      <c r="H24" s="32">
        <f t="shared" si="4"/>
        <v>54.865000000000002</v>
      </c>
      <c r="I24" s="32">
        <f t="shared" si="4"/>
        <v>177.72400000000002</v>
      </c>
      <c r="J24" s="32">
        <f t="shared" si="4"/>
        <v>1433.2139999999999</v>
      </c>
      <c r="K24" s="32"/>
      <c r="L24" s="32">
        <f t="shared" ref="L24" si="5">L13+L23</f>
        <v>188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51">
        <v>160</v>
      </c>
      <c r="G25" s="56">
        <v>14.04</v>
      </c>
      <c r="H25" s="56">
        <v>13.53</v>
      </c>
      <c r="I25" s="56">
        <v>29.66</v>
      </c>
      <c r="J25" s="56">
        <v>296.60000000000002</v>
      </c>
      <c r="K25" s="41"/>
      <c r="L25" s="56">
        <v>60.07</v>
      </c>
    </row>
    <row r="26" spans="1:12" ht="14.4" x14ac:dyDescent="0.3">
      <c r="A26" s="14"/>
      <c r="B26" s="15"/>
      <c r="C26" s="11"/>
      <c r="D26" s="6"/>
      <c r="E26" s="42" t="s">
        <v>57</v>
      </c>
      <c r="F26" s="52">
        <v>200</v>
      </c>
      <c r="G26" s="53">
        <v>0.26</v>
      </c>
      <c r="H26" s="53">
        <v>0.06</v>
      </c>
      <c r="I26" s="53">
        <v>15.22</v>
      </c>
      <c r="J26" s="53">
        <v>62.46</v>
      </c>
      <c r="K26" s="44"/>
      <c r="L26" s="53">
        <v>4.53</v>
      </c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52">
        <v>192</v>
      </c>
      <c r="G27" s="53">
        <v>1.5</v>
      </c>
      <c r="H27" s="53">
        <v>0.5</v>
      </c>
      <c r="I27" s="53">
        <v>2.1</v>
      </c>
      <c r="J27" s="53">
        <v>125.6</v>
      </c>
      <c r="K27" s="44"/>
      <c r="L27" s="53">
        <v>26.89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15.799999999999999</v>
      </c>
      <c r="H32" s="19">
        <f t="shared" ref="H32" si="7">SUM(H25:H31)</f>
        <v>14.09</v>
      </c>
      <c r="I32" s="19">
        <f t="shared" ref="I32" si="8">SUM(I25:I31)</f>
        <v>46.980000000000004</v>
      </c>
      <c r="J32" s="19">
        <f t="shared" ref="J32:L32" si="9">SUM(J25:J31)</f>
        <v>484.65999999999997</v>
      </c>
      <c r="K32" s="25"/>
      <c r="L32" s="19">
        <f t="shared" si="9"/>
        <v>91.49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52">
        <v>100</v>
      </c>
      <c r="G33" s="53">
        <v>1.5</v>
      </c>
      <c r="H33" s="53">
        <v>2.1833333333333331</v>
      </c>
      <c r="I33" s="53">
        <v>9.3333333333333339</v>
      </c>
      <c r="J33" s="53">
        <v>62.983333333333334</v>
      </c>
      <c r="K33" s="44"/>
      <c r="L33" s="53">
        <v>10.11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53">
        <v>2.4300000000000002</v>
      </c>
      <c r="H34" s="53">
        <v>3.12</v>
      </c>
      <c r="I34" s="53">
        <v>12.01</v>
      </c>
      <c r="J34" s="53">
        <v>85.84</v>
      </c>
      <c r="K34" s="44"/>
      <c r="L34" s="43">
        <v>10.1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52">
        <v>120</v>
      </c>
      <c r="G35" s="53">
        <v>24.24</v>
      </c>
      <c r="H35" s="53">
        <v>14.48</v>
      </c>
      <c r="I35" s="53">
        <v>2.4900000000000002</v>
      </c>
      <c r="J35" s="53">
        <v>237.3</v>
      </c>
      <c r="K35" s="44"/>
      <c r="L35" s="53">
        <v>43.27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52">
        <v>180</v>
      </c>
      <c r="G36" s="53">
        <v>3.9480000000000004</v>
      </c>
      <c r="H36" s="53">
        <v>8.4719999999999995</v>
      </c>
      <c r="I36" s="53">
        <v>26.652000000000001</v>
      </c>
      <c r="J36" s="53">
        <v>198.648</v>
      </c>
      <c r="K36" s="44"/>
      <c r="L36" s="53">
        <v>21.62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52">
        <v>200</v>
      </c>
      <c r="G37" s="53">
        <v>0.1</v>
      </c>
      <c r="H37" s="43">
        <v>0</v>
      </c>
      <c r="I37" s="55">
        <v>15.7</v>
      </c>
      <c r="J37" s="53">
        <v>63.2</v>
      </c>
      <c r="K37" s="44"/>
      <c r="L37" s="53">
        <v>6.4</v>
      </c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52">
        <v>40</v>
      </c>
      <c r="G38" s="53">
        <v>2.64</v>
      </c>
      <c r="H38" s="53">
        <v>0.48</v>
      </c>
      <c r="I38" s="53">
        <v>13.680000000000001</v>
      </c>
      <c r="J38" s="55">
        <v>69.600000000000009</v>
      </c>
      <c r="K38" s="44"/>
      <c r="L38" s="53">
        <v>2.76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52">
        <v>30</v>
      </c>
      <c r="G39" s="53">
        <v>1.52</v>
      </c>
      <c r="H39" s="54">
        <v>0.16</v>
      </c>
      <c r="I39" s="54">
        <v>9.84</v>
      </c>
      <c r="J39" s="54">
        <v>46.879999999999995</v>
      </c>
      <c r="K39" s="44"/>
      <c r="L39" s="53">
        <v>2.25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36.378</v>
      </c>
      <c r="H42" s="19">
        <f t="shared" ref="H42" si="11">SUM(H33:H41)</f>
        <v>28.895333333333333</v>
      </c>
      <c r="I42" s="19">
        <f t="shared" ref="I42" si="12">SUM(I33:I41)</f>
        <v>89.705333333333343</v>
      </c>
      <c r="J42" s="19">
        <f t="shared" ref="J42:L42" si="13">SUM(J33:J41)</f>
        <v>764.45133333333342</v>
      </c>
      <c r="K42" s="25"/>
      <c r="L42" s="19">
        <f t="shared" si="13"/>
        <v>96.510000000000019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1472</v>
      </c>
      <c r="G43" s="32">
        <f t="shared" ref="G43" si="14">G32+G42</f>
        <v>52.177999999999997</v>
      </c>
      <c r="H43" s="32">
        <f t="shared" ref="H43" si="15">H32+H42</f>
        <v>42.98533333333333</v>
      </c>
      <c r="I43" s="32">
        <f t="shared" ref="I43" si="16">I32+I42</f>
        <v>136.68533333333335</v>
      </c>
      <c r="J43" s="32">
        <f t="shared" ref="J43:L43" si="17">J32+J42</f>
        <v>1249.1113333333333</v>
      </c>
      <c r="K43" s="32"/>
      <c r="L43" s="32">
        <f t="shared" si="17"/>
        <v>188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51">
        <v>165</v>
      </c>
      <c r="G44" s="56">
        <v>3.6</v>
      </c>
      <c r="H44" s="56">
        <v>6</v>
      </c>
      <c r="I44" s="56">
        <v>54</v>
      </c>
      <c r="J44" s="56">
        <v>288</v>
      </c>
      <c r="K44" s="41"/>
      <c r="L44" s="56">
        <v>47.65</v>
      </c>
    </row>
    <row r="45" spans="1:12" ht="14.4" x14ac:dyDescent="0.3">
      <c r="A45" s="23"/>
      <c r="B45" s="15"/>
      <c r="C45" s="11"/>
      <c r="D45" s="6"/>
      <c r="E45" s="42" t="s">
        <v>65</v>
      </c>
      <c r="F45" s="52">
        <v>200</v>
      </c>
      <c r="G45" s="53">
        <v>0.26</v>
      </c>
      <c r="H45" s="53">
        <v>0.06</v>
      </c>
      <c r="I45" s="53">
        <v>15.22</v>
      </c>
      <c r="J45" s="53">
        <v>62.46</v>
      </c>
      <c r="K45" s="44"/>
      <c r="L45" s="53">
        <v>4.53</v>
      </c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52">
        <v>211</v>
      </c>
      <c r="G46" s="53">
        <v>1.58</v>
      </c>
      <c r="H46" s="53">
        <v>0.53</v>
      </c>
      <c r="I46" s="53">
        <v>2.2200000000000002</v>
      </c>
      <c r="J46" s="53">
        <v>132.51</v>
      </c>
      <c r="K46" s="44"/>
      <c r="L46" s="53">
        <v>29.54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576</v>
      </c>
      <c r="G51" s="19">
        <f t="shared" ref="G51" si="18">SUM(G44:G50)</f>
        <v>5.44</v>
      </c>
      <c r="H51" s="19">
        <f t="shared" ref="H51" si="19">SUM(H44:H50)</f>
        <v>6.59</v>
      </c>
      <c r="I51" s="19">
        <f t="shared" ref="I51" si="20">SUM(I44:I50)</f>
        <v>71.44</v>
      </c>
      <c r="J51" s="19">
        <f t="shared" ref="J51:L51" si="21">SUM(J44:J50)</f>
        <v>482.96999999999997</v>
      </c>
      <c r="K51" s="25"/>
      <c r="L51" s="19">
        <f t="shared" si="21"/>
        <v>81.72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0.5</v>
      </c>
      <c r="H52" s="43">
        <v>3.33</v>
      </c>
      <c r="I52" s="43">
        <v>2.66</v>
      </c>
      <c r="J52" s="43">
        <v>42.66</v>
      </c>
      <c r="K52" s="44"/>
      <c r="L52" s="43">
        <v>27.49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3.15</v>
      </c>
      <c r="H53" s="43">
        <v>3.55</v>
      </c>
      <c r="I53" s="43">
        <v>20.837499999999999</v>
      </c>
      <c r="J53" s="43">
        <v>127.89999999999999</v>
      </c>
      <c r="K53" s="44"/>
      <c r="L53" s="53">
        <v>8.4600000000000009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20.56</v>
      </c>
      <c r="H54" s="43">
        <v>28.736000000000001</v>
      </c>
      <c r="I54" s="43">
        <v>5.2910000000000004</v>
      </c>
      <c r="J54" s="43">
        <v>362.01</v>
      </c>
      <c r="K54" s="44"/>
      <c r="L54" s="53">
        <v>49.45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52">
        <v>180</v>
      </c>
      <c r="G55" s="43">
        <v>6.84</v>
      </c>
      <c r="H55" s="43">
        <v>4.1159999999999997</v>
      </c>
      <c r="I55" s="43">
        <v>43.740000000000009</v>
      </c>
      <c r="J55" s="43">
        <v>239.36400000000003</v>
      </c>
      <c r="K55" s="44"/>
      <c r="L55" s="53">
        <v>10.97</v>
      </c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52">
        <v>200</v>
      </c>
      <c r="G56" s="43">
        <v>0.06</v>
      </c>
      <c r="H56" s="43">
        <v>0.02</v>
      </c>
      <c r="I56" s="43">
        <v>20.73</v>
      </c>
      <c r="J56" s="43">
        <v>83.34</v>
      </c>
      <c r="K56" s="44"/>
      <c r="L56" s="53">
        <v>4.9000000000000004</v>
      </c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52">
        <v>40</v>
      </c>
      <c r="G57" s="43">
        <v>2.64</v>
      </c>
      <c r="H57" s="43">
        <v>0.48</v>
      </c>
      <c r="I57" s="43">
        <v>13.680000000000001</v>
      </c>
      <c r="J57" s="43">
        <v>69.600000000000009</v>
      </c>
      <c r="K57" s="44"/>
      <c r="L57" s="53">
        <v>2.76</v>
      </c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52">
        <v>30</v>
      </c>
      <c r="G58" s="43">
        <v>1.52</v>
      </c>
      <c r="H58" s="43">
        <v>0.16</v>
      </c>
      <c r="I58" s="43">
        <v>9.84</v>
      </c>
      <c r="J58" s="43">
        <v>46.879999999999995</v>
      </c>
      <c r="K58" s="44"/>
      <c r="L58" s="53">
        <v>2.25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35.269999999999996</v>
      </c>
      <c r="H61" s="19">
        <f t="shared" ref="H61" si="23">SUM(H52:H60)</f>
        <v>40.391999999999996</v>
      </c>
      <c r="I61" s="19">
        <f t="shared" ref="I61" si="24">SUM(I52:I60)</f>
        <v>116.77850000000002</v>
      </c>
      <c r="J61" s="19">
        <f t="shared" ref="J61:L61" si="25">SUM(J52:J60)</f>
        <v>971.75400000000002</v>
      </c>
      <c r="K61" s="25"/>
      <c r="L61" s="19">
        <f t="shared" si="25"/>
        <v>106.28000000000002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1476</v>
      </c>
      <c r="G62" s="32">
        <f t="shared" ref="G62" si="26">G51+G61</f>
        <v>40.709999999999994</v>
      </c>
      <c r="H62" s="32">
        <f t="shared" ref="H62" si="27">H51+H61</f>
        <v>46.981999999999999</v>
      </c>
      <c r="I62" s="32">
        <f t="shared" ref="I62" si="28">I51+I61</f>
        <v>188.21850000000001</v>
      </c>
      <c r="J62" s="32">
        <f t="shared" ref="J62:L62" si="29">J51+J61</f>
        <v>1454.7239999999999</v>
      </c>
      <c r="K62" s="32"/>
      <c r="L62" s="32">
        <f t="shared" si="29"/>
        <v>188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51">
        <v>200</v>
      </c>
      <c r="G63" s="56">
        <v>7.3</v>
      </c>
      <c r="H63" s="56">
        <v>12.5</v>
      </c>
      <c r="I63" s="56">
        <v>54.3</v>
      </c>
      <c r="J63" s="56">
        <v>358.9</v>
      </c>
      <c r="K63" s="41"/>
      <c r="L63" s="56">
        <v>28.06</v>
      </c>
    </row>
    <row r="64" spans="1:12" ht="14.4" x14ac:dyDescent="0.3">
      <c r="A64" s="23"/>
      <c r="B64" s="15"/>
      <c r="C64" s="11"/>
      <c r="D64" s="6"/>
      <c r="E64" s="42" t="s">
        <v>71</v>
      </c>
      <c r="F64" s="52">
        <v>50</v>
      </c>
      <c r="G64" s="53">
        <v>3.81</v>
      </c>
      <c r="H64" s="53">
        <v>2.77</v>
      </c>
      <c r="I64" s="53">
        <v>17.77</v>
      </c>
      <c r="J64" s="53">
        <v>142.9</v>
      </c>
      <c r="K64" s="44"/>
      <c r="L64" s="5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52">
        <v>200</v>
      </c>
      <c r="G65" s="53">
        <v>0.26</v>
      </c>
      <c r="H65" s="53">
        <v>0.06</v>
      </c>
      <c r="I65" s="53">
        <v>15.22</v>
      </c>
      <c r="J65" s="53">
        <v>62.46</v>
      </c>
      <c r="K65" s="44"/>
      <c r="L65" s="53">
        <v>4.53</v>
      </c>
    </row>
    <row r="66" spans="1:12" ht="14.4" x14ac:dyDescent="0.3">
      <c r="A66" s="23"/>
      <c r="B66" s="15"/>
      <c r="C66" s="11"/>
      <c r="D66" s="7" t="s">
        <v>23</v>
      </c>
      <c r="E66" s="42" t="s">
        <v>72</v>
      </c>
      <c r="F66" s="52">
        <v>215</v>
      </c>
      <c r="G66" s="53">
        <v>1.64</v>
      </c>
      <c r="H66" s="53">
        <v>0.54</v>
      </c>
      <c r="I66" s="53">
        <v>2.2599999999999998</v>
      </c>
      <c r="J66" s="53">
        <v>101.56</v>
      </c>
      <c r="K66" s="44"/>
      <c r="L66" s="53">
        <v>30.52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13.01</v>
      </c>
      <c r="H70" s="19">
        <f t="shared" ref="H70" si="31">SUM(H63:H69)</f>
        <v>15.870000000000001</v>
      </c>
      <c r="I70" s="19">
        <f t="shared" ref="I70" si="32">SUM(I63:I69)</f>
        <v>89.55</v>
      </c>
      <c r="J70" s="19">
        <f t="shared" ref="J70:L70" si="33">SUM(J63:J69)</f>
        <v>665.81999999999994</v>
      </c>
      <c r="K70" s="25"/>
      <c r="L70" s="19">
        <f t="shared" si="33"/>
        <v>80.11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53">
        <v>0.5</v>
      </c>
      <c r="H71" s="53">
        <v>3.33</v>
      </c>
      <c r="I71" s="53">
        <v>2.66</v>
      </c>
      <c r="J71" s="53">
        <v>42.66</v>
      </c>
      <c r="K71" s="44"/>
      <c r="L71" s="43">
        <v>27.49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250</v>
      </c>
      <c r="G72" s="53">
        <v>2.6</v>
      </c>
      <c r="H72" s="53">
        <v>6.13</v>
      </c>
      <c r="I72" s="53">
        <v>17.03</v>
      </c>
      <c r="J72" s="53">
        <v>133.69</v>
      </c>
      <c r="K72" s="44"/>
      <c r="L72" s="53">
        <v>13.13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52">
        <v>220</v>
      </c>
      <c r="G73" s="53">
        <v>15.69</v>
      </c>
      <c r="H73" s="53">
        <v>16.510000000000002</v>
      </c>
      <c r="I73" s="53">
        <v>28.06</v>
      </c>
      <c r="J73" s="53">
        <v>323.63</v>
      </c>
      <c r="K73" s="44"/>
      <c r="L73" s="53">
        <v>55.86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52">
        <v>200</v>
      </c>
      <c r="G74" s="53">
        <v>0.1</v>
      </c>
      <c r="H74" s="43">
        <v>0</v>
      </c>
      <c r="I74" s="55">
        <v>15.7</v>
      </c>
      <c r="J74" s="53">
        <v>63.2</v>
      </c>
      <c r="K74" s="44"/>
      <c r="L74" s="53">
        <v>6.4</v>
      </c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52">
        <v>40</v>
      </c>
      <c r="G75" s="53">
        <v>2.64</v>
      </c>
      <c r="H75" s="53">
        <v>0.48</v>
      </c>
      <c r="I75" s="53">
        <v>13.680000000000001</v>
      </c>
      <c r="J75" s="55">
        <v>69.600000000000009</v>
      </c>
      <c r="K75" s="44"/>
      <c r="L75" s="53">
        <v>2.76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52">
        <v>30</v>
      </c>
      <c r="G76" s="53">
        <v>1.52</v>
      </c>
      <c r="H76" s="54">
        <v>0.16</v>
      </c>
      <c r="I76" s="54">
        <v>9.84</v>
      </c>
      <c r="J76" s="54">
        <v>46.879999999999995</v>
      </c>
      <c r="K76" s="44"/>
      <c r="L76" s="53">
        <v>2.25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23.05</v>
      </c>
      <c r="H80" s="19">
        <f t="shared" ref="H80" si="35">SUM(H71:H79)</f>
        <v>26.610000000000003</v>
      </c>
      <c r="I80" s="19">
        <f t="shared" ref="I80" si="36">SUM(I71:I79)</f>
        <v>86.970000000000013</v>
      </c>
      <c r="J80" s="19">
        <f t="shared" ref="J80:L80" si="37">SUM(J71:J79)</f>
        <v>679.66000000000008</v>
      </c>
      <c r="K80" s="25"/>
      <c r="L80" s="19">
        <f t="shared" si="37"/>
        <v>107.89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1505</v>
      </c>
      <c r="G81" s="32">
        <f t="shared" ref="G81" si="38">G70+G80</f>
        <v>36.06</v>
      </c>
      <c r="H81" s="32">
        <f t="shared" ref="H81" si="39">H70+H80</f>
        <v>42.480000000000004</v>
      </c>
      <c r="I81" s="32">
        <f t="shared" ref="I81" si="40">I70+I80</f>
        <v>176.52</v>
      </c>
      <c r="J81" s="32">
        <f t="shared" ref="J81:L81" si="41">J70+J80</f>
        <v>1345.48</v>
      </c>
      <c r="K81" s="32"/>
      <c r="L81" s="32">
        <f t="shared" si="41"/>
        <v>188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51">
        <v>60</v>
      </c>
      <c r="G82" s="56">
        <v>0.66</v>
      </c>
      <c r="H82" s="56">
        <v>0.12</v>
      </c>
      <c r="I82" s="56">
        <v>2.2799999999999998</v>
      </c>
      <c r="J82" s="56">
        <v>12.84</v>
      </c>
      <c r="K82" s="41"/>
      <c r="L82" s="56">
        <v>18</v>
      </c>
    </row>
    <row r="83" spans="1:12" ht="14.4" x14ac:dyDescent="0.3">
      <c r="A83" s="23"/>
      <c r="B83" s="15"/>
      <c r="C83" s="11"/>
      <c r="D83" s="6"/>
      <c r="E83" s="42" t="s">
        <v>51</v>
      </c>
      <c r="F83" s="52">
        <v>100</v>
      </c>
      <c r="G83" s="53">
        <v>13.7</v>
      </c>
      <c r="H83" s="53">
        <v>13.4</v>
      </c>
      <c r="I83" s="53">
        <v>2.8</v>
      </c>
      <c r="J83" s="53">
        <v>187</v>
      </c>
      <c r="K83" s="44"/>
      <c r="L83" s="53">
        <v>42.71</v>
      </c>
    </row>
    <row r="84" spans="1:12" ht="14.4" x14ac:dyDescent="0.3">
      <c r="A84" s="23"/>
      <c r="B84" s="15"/>
      <c r="C84" s="11"/>
      <c r="D84" s="7" t="s">
        <v>22</v>
      </c>
      <c r="E84" s="42" t="s">
        <v>77</v>
      </c>
      <c r="F84" s="52">
        <v>180</v>
      </c>
      <c r="G84" s="53">
        <v>7.88</v>
      </c>
      <c r="H84" s="54">
        <v>5.0279999999999996</v>
      </c>
      <c r="I84" s="53">
        <v>38.78</v>
      </c>
      <c r="J84" s="53">
        <v>231.92</v>
      </c>
      <c r="K84" s="44"/>
      <c r="L84" s="53">
        <v>15.33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52">
        <v>40</v>
      </c>
      <c r="G85" s="53">
        <v>2.64</v>
      </c>
      <c r="H85" s="53">
        <v>0.48</v>
      </c>
      <c r="I85" s="53">
        <v>13.680000000000001</v>
      </c>
      <c r="J85" s="53">
        <v>69.600000000000009</v>
      </c>
      <c r="K85" s="44"/>
      <c r="L85" s="53">
        <v>2.76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52">
        <v>200</v>
      </c>
      <c r="G86" s="53">
        <v>0.26</v>
      </c>
      <c r="H86" s="53">
        <v>0.06</v>
      </c>
      <c r="I86" s="53">
        <v>15.22</v>
      </c>
      <c r="J86" s="53">
        <v>62.46</v>
      </c>
      <c r="K86" s="44"/>
      <c r="L86" s="53">
        <v>4.53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25.14</v>
      </c>
      <c r="H89" s="19">
        <f t="shared" ref="H89" si="43">SUM(H82:H88)</f>
        <v>19.087999999999997</v>
      </c>
      <c r="I89" s="19">
        <f t="shared" ref="I89" si="44">SUM(I82:I88)</f>
        <v>72.760000000000005</v>
      </c>
      <c r="J89" s="19">
        <f t="shared" ref="J89:L89" si="45">SUM(J82:J88)</f>
        <v>563.82000000000005</v>
      </c>
      <c r="K89" s="25"/>
      <c r="L89" s="19">
        <f t="shared" si="45"/>
        <v>83.330000000000013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52">
        <v>100</v>
      </c>
      <c r="G90" s="53">
        <v>1.5</v>
      </c>
      <c r="H90" s="53">
        <v>2.1833333333333331</v>
      </c>
      <c r="I90" s="53">
        <v>9.3333333333333339</v>
      </c>
      <c r="J90" s="53">
        <v>62.983333333333334</v>
      </c>
      <c r="K90" s="44"/>
      <c r="L90" s="53">
        <v>10.11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53">
        <v>2.2130000000000001</v>
      </c>
      <c r="H91" s="53">
        <v>3.31</v>
      </c>
      <c r="I91" s="53">
        <v>15.92</v>
      </c>
      <c r="J91" s="53">
        <v>102.36</v>
      </c>
      <c r="K91" s="44"/>
      <c r="L91" s="43">
        <v>12.45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120</v>
      </c>
      <c r="G92" s="53">
        <v>33.090000000000003</v>
      </c>
      <c r="H92" s="53">
        <v>27.34</v>
      </c>
      <c r="I92" s="53">
        <v>8.82</v>
      </c>
      <c r="J92" s="53">
        <v>414.37</v>
      </c>
      <c r="K92" s="44"/>
      <c r="L92" s="53">
        <v>50.62</v>
      </c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52">
        <v>180</v>
      </c>
      <c r="G93" s="53">
        <v>7.8840000000000012</v>
      </c>
      <c r="H93" s="53">
        <v>5.0280000000000005</v>
      </c>
      <c r="I93" s="53">
        <v>38.783999999999999</v>
      </c>
      <c r="J93" s="53">
        <v>231.92400000000001</v>
      </c>
      <c r="K93" s="44"/>
      <c r="L93" s="53">
        <v>18.010000000000002</v>
      </c>
    </row>
    <row r="94" spans="1:12" ht="14.4" x14ac:dyDescent="0.3">
      <c r="A94" s="23"/>
      <c r="B94" s="15"/>
      <c r="C94" s="11"/>
      <c r="D94" s="7" t="s">
        <v>30</v>
      </c>
      <c r="E94" s="42" t="s">
        <v>53</v>
      </c>
      <c r="F94" s="52">
        <v>200</v>
      </c>
      <c r="G94" s="53">
        <v>0.06</v>
      </c>
      <c r="H94" s="53">
        <v>0.02</v>
      </c>
      <c r="I94" s="53">
        <v>20.73</v>
      </c>
      <c r="J94" s="53">
        <v>83.34</v>
      </c>
      <c r="K94" s="44"/>
      <c r="L94" s="5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80</v>
      </c>
      <c r="F95" s="52">
        <v>21</v>
      </c>
      <c r="G95" s="53">
        <v>2.72</v>
      </c>
      <c r="H95" s="43">
        <v>3.62</v>
      </c>
      <c r="I95" s="55">
        <v>22.11</v>
      </c>
      <c r="J95" s="53">
        <v>131.75</v>
      </c>
      <c r="K95" s="44"/>
      <c r="L95" s="53">
        <v>3.57</v>
      </c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52">
        <v>40</v>
      </c>
      <c r="G96" s="53">
        <v>2.64</v>
      </c>
      <c r="H96" s="53">
        <v>0.48</v>
      </c>
      <c r="I96" s="53">
        <v>13.680000000000001</v>
      </c>
      <c r="J96" s="53">
        <v>69.600000000000009</v>
      </c>
      <c r="K96" s="44"/>
      <c r="L96" s="53">
        <v>2.76</v>
      </c>
    </row>
    <row r="97" spans="1:12" ht="14.4" x14ac:dyDescent="0.3">
      <c r="A97" s="23"/>
      <c r="B97" s="15"/>
      <c r="C97" s="11"/>
      <c r="D97" s="6"/>
      <c r="E97" s="42" t="s">
        <v>54</v>
      </c>
      <c r="F97" s="53">
        <v>30</v>
      </c>
      <c r="G97" s="53">
        <v>1.52</v>
      </c>
      <c r="H97" s="53">
        <v>0.16</v>
      </c>
      <c r="I97" s="53">
        <v>9.84</v>
      </c>
      <c r="J97" s="53">
        <v>46.879999999999995</v>
      </c>
      <c r="K97" s="44"/>
      <c r="L97" s="53">
        <v>2.25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941</v>
      </c>
      <c r="G99" s="19">
        <f t="shared" ref="G99" si="46">SUM(G90:G98)</f>
        <v>51.62700000000001</v>
      </c>
      <c r="H99" s="19">
        <f t="shared" ref="H99" si="47">SUM(H90:H98)</f>
        <v>42.141333333333328</v>
      </c>
      <c r="I99" s="19">
        <f t="shared" ref="I99" si="48">SUM(I90:I98)</f>
        <v>139.21733333333336</v>
      </c>
      <c r="J99" s="19">
        <f t="shared" ref="J99:L99" si="49">SUM(J90:J98)</f>
        <v>1143.2073333333333</v>
      </c>
      <c r="K99" s="25"/>
      <c r="L99" s="19">
        <f t="shared" si="49"/>
        <v>104.67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1521</v>
      </c>
      <c r="G100" s="32">
        <f t="shared" ref="G100" si="50">G89+G99</f>
        <v>76.76700000000001</v>
      </c>
      <c r="H100" s="32">
        <f t="shared" ref="H100" si="51">H89+H99</f>
        <v>61.229333333333329</v>
      </c>
      <c r="I100" s="32">
        <f t="shared" ref="I100" si="52">I89+I99</f>
        <v>211.97733333333338</v>
      </c>
      <c r="J100" s="32">
        <f t="shared" ref="J100:L100" si="53">J89+J99</f>
        <v>1707.0273333333334</v>
      </c>
      <c r="K100" s="32"/>
      <c r="L100" s="32">
        <f t="shared" si="53"/>
        <v>188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51">
        <v>60</v>
      </c>
      <c r="G101" s="56">
        <v>0.66</v>
      </c>
      <c r="H101" s="56">
        <v>0.12</v>
      </c>
      <c r="I101" s="56">
        <v>2.2799999999999998</v>
      </c>
      <c r="J101" s="56">
        <v>12.84</v>
      </c>
      <c r="K101" s="41"/>
      <c r="L101" s="56">
        <v>18</v>
      </c>
    </row>
    <row r="102" spans="1:12" ht="14.4" x14ac:dyDescent="0.3">
      <c r="A102" s="23"/>
      <c r="B102" s="15"/>
      <c r="C102" s="11"/>
      <c r="D102" s="6"/>
      <c r="E102" s="42" t="s">
        <v>40</v>
      </c>
      <c r="F102" s="52">
        <v>220</v>
      </c>
      <c r="G102" s="53">
        <v>20.492999999999999</v>
      </c>
      <c r="H102" s="53">
        <v>23.95</v>
      </c>
      <c r="I102" s="53">
        <v>43.295999999999999</v>
      </c>
      <c r="J102" s="53">
        <v>470.77</v>
      </c>
      <c r="K102" s="44"/>
      <c r="L102" s="53">
        <v>52.19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52">
        <v>9</v>
      </c>
      <c r="G103" s="53">
        <v>1.6</v>
      </c>
      <c r="H103" s="54">
        <v>1.72</v>
      </c>
      <c r="I103" s="54">
        <v>2.4E-2</v>
      </c>
      <c r="J103" s="54">
        <v>21.36</v>
      </c>
      <c r="K103" s="44"/>
      <c r="L103" s="53">
        <v>12.85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52">
        <v>30</v>
      </c>
      <c r="G104" s="53">
        <v>1.52</v>
      </c>
      <c r="H104" s="54">
        <v>0.16</v>
      </c>
      <c r="I104" s="54">
        <v>9.84</v>
      </c>
      <c r="J104" s="54">
        <v>46.879999999999995</v>
      </c>
      <c r="K104" s="44"/>
      <c r="L104" s="53">
        <v>3.39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52">
        <v>200</v>
      </c>
      <c r="G105" s="53">
        <v>0.26</v>
      </c>
      <c r="H105" s="53">
        <v>0.06</v>
      </c>
      <c r="I105" s="53">
        <v>15.22</v>
      </c>
      <c r="J105" s="53">
        <v>62.46</v>
      </c>
      <c r="K105" s="44"/>
      <c r="L105" s="53">
        <v>4.53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519</v>
      </c>
      <c r="G108" s="19">
        <f t="shared" ref="G108:J108" si="54">SUM(G101:G107)</f>
        <v>24.533000000000001</v>
      </c>
      <c r="H108" s="19">
        <f t="shared" si="54"/>
        <v>26.009999999999998</v>
      </c>
      <c r="I108" s="19">
        <f t="shared" si="54"/>
        <v>70.66</v>
      </c>
      <c r="J108" s="19">
        <f t="shared" si="54"/>
        <v>614.30999999999995</v>
      </c>
      <c r="K108" s="25"/>
      <c r="L108" s="19">
        <f t="shared" ref="L108" si="55">SUM(L101:L107)</f>
        <v>90.96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100</v>
      </c>
      <c r="G109" s="53">
        <v>1.5</v>
      </c>
      <c r="H109" s="53">
        <v>5.1669999999999998</v>
      </c>
      <c r="I109" s="53">
        <v>9.33</v>
      </c>
      <c r="J109" s="53">
        <v>89.83</v>
      </c>
      <c r="K109" s="44"/>
      <c r="L109" s="43">
        <v>8.51</v>
      </c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53">
        <v>2.4300000000000002</v>
      </c>
      <c r="H110" s="53">
        <v>3.12</v>
      </c>
      <c r="I110" s="53">
        <v>12.01</v>
      </c>
      <c r="J110" s="53">
        <v>85.84</v>
      </c>
      <c r="K110" s="44"/>
      <c r="L110" s="43">
        <v>10.1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130</v>
      </c>
      <c r="G111" s="53">
        <v>13.49</v>
      </c>
      <c r="H111" s="55">
        <v>16.190000000000001</v>
      </c>
      <c r="I111" s="55">
        <v>17.18</v>
      </c>
      <c r="J111" s="53">
        <v>264.09500000000003</v>
      </c>
      <c r="K111" s="44"/>
      <c r="L111" s="43">
        <v>37.72</v>
      </c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52">
        <v>180</v>
      </c>
      <c r="G112" s="53">
        <v>6.84</v>
      </c>
      <c r="H112" s="53">
        <v>4.1159999999999997</v>
      </c>
      <c r="I112" s="53">
        <v>43.740000000000009</v>
      </c>
      <c r="J112" s="53">
        <v>239.36400000000003</v>
      </c>
      <c r="K112" s="44"/>
      <c r="L112" s="53">
        <v>10.97</v>
      </c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52">
        <v>38</v>
      </c>
      <c r="G113" s="53">
        <v>3.74</v>
      </c>
      <c r="H113" s="43">
        <v>4.97</v>
      </c>
      <c r="I113" s="55">
        <v>30.36</v>
      </c>
      <c r="J113" s="53">
        <v>181.15</v>
      </c>
      <c r="K113" s="44"/>
      <c r="L113" s="53">
        <v>20</v>
      </c>
    </row>
    <row r="114" spans="1:12" ht="14.4" x14ac:dyDescent="0.3">
      <c r="A114" s="23"/>
      <c r="B114" s="15"/>
      <c r="C114" s="11"/>
      <c r="D114" s="7" t="s">
        <v>31</v>
      </c>
      <c r="E114" s="42" t="s">
        <v>85</v>
      </c>
      <c r="F114" s="52">
        <v>200</v>
      </c>
      <c r="G114" s="53">
        <v>0.22</v>
      </c>
      <c r="H114" s="43">
        <v>0</v>
      </c>
      <c r="I114" s="53">
        <v>24.42</v>
      </c>
      <c r="J114" s="53">
        <v>98.56</v>
      </c>
      <c r="K114" s="44"/>
      <c r="L114" s="53">
        <v>4.7300000000000004</v>
      </c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52">
        <v>40</v>
      </c>
      <c r="G115" s="53">
        <v>2.64</v>
      </c>
      <c r="H115" s="53">
        <v>0.48</v>
      </c>
      <c r="I115" s="53">
        <v>13.680000000000001</v>
      </c>
      <c r="J115" s="55">
        <v>69.600000000000009</v>
      </c>
      <c r="K115" s="44"/>
      <c r="L115" s="53">
        <v>2.76</v>
      </c>
    </row>
    <row r="116" spans="1:12" ht="14.4" x14ac:dyDescent="0.3">
      <c r="A116" s="23"/>
      <c r="B116" s="15"/>
      <c r="C116" s="11"/>
      <c r="D116" s="6"/>
      <c r="E116" s="42" t="s">
        <v>54</v>
      </c>
      <c r="F116" s="52">
        <v>30</v>
      </c>
      <c r="G116" s="53">
        <v>1.52</v>
      </c>
      <c r="H116" s="54">
        <v>0.16</v>
      </c>
      <c r="I116" s="54">
        <v>9.84</v>
      </c>
      <c r="J116" s="54">
        <v>46.879999999999995</v>
      </c>
      <c r="K116" s="44"/>
      <c r="L116" s="53">
        <v>2.25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968</v>
      </c>
      <c r="G118" s="19">
        <f t="shared" ref="G118:J118" si="56">SUM(G109:G117)</f>
        <v>32.380000000000003</v>
      </c>
      <c r="H118" s="19">
        <f t="shared" si="56"/>
        <v>34.202999999999996</v>
      </c>
      <c r="I118" s="19">
        <f t="shared" si="56"/>
        <v>160.56000000000003</v>
      </c>
      <c r="J118" s="19">
        <f t="shared" si="56"/>
        <v>1075.319</v>
      </c>
      <c r="K118" s="25"/>
      <c r="L118" s="19">
        <f t="shared" ref="L118" si="57">SUM(L109:L117)</f>
        <v>97.04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1487</v>
      </c>
      <c r="G119" s="32">
        <f t="shared" ref="G119" si="58">G108+G118</f>
        <v>56.913000000000004</v>
      </c>
      <c r="H119" s="32">
        <f t="shared" ref="H119" si="59">H108+H118</f>
        <v>60.212999999999994</v>
      </c>
      <c r="I119" s="32">
        <f t="shared" ref="I119" si="60">I108+I118</f>
        <v>231.22000000000003</v>
      </c>
      <c r="J119" s="32">
        <f t="shared" ref="J119:L119" si="61">J108+J118</f>
        <v>1689.6289999999999</v>
      </c>
      <c r="K119" s="32"/>
      <c r="L119" s="32">
        <f t="shared" si="61"/>
        <v>188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51">
        <v>160</v>
      </c>
      <c r="G120" s="56">
        <v>14.04</v>
      </c>
      <c r="H120" s="56">
        <v>13.53</v>
      </c>
      <c r="I120" s="56">
        <v>29.66</v>
      </c>
      <c r="J120" s="56">
        <v>296.60000000000002</v>
      </c>
      <c r="K120" s="41"/>
      <c r="L120" s="56">
        <v>60.07</v>
      </c>
    </row>
    <row r="121" spans="1:12" ht="14.4" x14ac:dyDescent="0.3">
      <c r="A121" s="14"/>
      <c r="B121" s="15"/>
      <c r="C121" s="11"/>
      <c r="D121" s="6"/>
      <c r="E121" s="42" t="s">
        <v>57</v>
      </c>
      <c r="F121" s="52">
        <v>200</v>
      </c>
      <c r="G121" s="53">
        <v>0.26</v>
      </c>
      <c r="H121" s="53">
        <v>0.06</v>
      </c>
      <c r="I121" s="53">
        <v>15.22</v>
      </c>
      <c r="J121" s="53">
        <v>62.46</v>
      </c>
      <c r="K121" s="44"/>
      <c r="L121" s="53">
        <v>4.53</v>
      </c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52">
        <v>190</v>
      </c>
      <c r="G122" s="53">
        <v>1.52</v>
      </c>
      <c r="H122" s="53">
        <v>0.51</v>
      </c>
      <c r="I122" s="53">
        <v>2.13</v>
      </c>
      <c r="J122" s="53">
        <v>127.62</v>
      </c>
      <c r="K122" s="44"/>
      <c r="L122" s="53">
        <v>25.18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15.819999999999999</v>
      </c>
      <c r="H127" s="19">
        <f t="shared" si="62"/>
        <v>14.1</v>
      </c>
      <c r="I127" s="19">
        <f t="shared" si="62"/>
        <v>47.010000000000005</v>
      </c>
      <c r="J127" s="19">
        <f t="shared" si="62"/>
        <v>486.68</v>
      </c>
      <c r="K127" s="25"/>
      <c r="L127" s="19">
        <f t="shared" ref="L127" si="63">SUM(L120:L126)</f>
        <v>89.78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100</v>
      </c>
      <c r="G128" s="53">
        <v>1.28</v>
      </c>
      <c r="H128" s="53">
        <v>3.4</v>
      </c>
      <c r="I128" s="53">
        <v>3.76</v>
      </c>
      <c r="J128" s="53">
        <v>50.8</v>
      </c>
      <c r="K128" s="44"/>
      <c r="L128" s="43">
        <v>12.09</v>
      </c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53">
        <v>2.6</v>
      </c>
      <c r="H129" s="53">
        <v>6.13</v>
      </c>
      <c r="I129" s="53">
        <v>17.03</v>
      </c>
      <c r="J129" s="53">
        <v>133.69</v>
      </c>
      <c r="K129" s="44"/>
      <c r="L129" s="53">
        <v>13.13</v>
      </c>
    </row>
    <row r="130" spans="1:12" ht="14.4" x14ac:dyDescent="0.3">
      <c r="A130" s="14"/>
      <c r="B130" s="15"/>
      <c r="C130" s="11"/>
      <c r="D130" s="7" t="s">
        <v>28</v>
      </c>
      <c r="E130" s="42" t="s">
        <v>79</v>
      </c>
      <c r="F130" s="43">
        <v>120</v>
      </c>
      <c r="G130" s="53">
        <v>33.090000000000003</v>
      </c>
      <c r="H130" s="53">
        <v>27.34</v>
      </c>
      <c r="I130" s="53">
        <v>8.82</v>
      </c>
      <c r="J130" s="53">
        <v>414.37</v>
      </c>
      <c r="K130" s="44"/>
      <c r="L130" s="53">
        <v>50.62</v>
      </c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52">
        <v>180</v>
      </c>
      <c r="G131" s="53">
        <v>7.88</v>
      </c>
      <c r="H131" s="54">
        <v>5.0279999999999996</v>
      </c>
      <c r="I131" s="53">
        <v>38.78</v>
      </c>
      <c r="J131" s="53">
        <v>231.92</v>
      </c>
      <c r="K131" s="44"/>
      <c r="L131" s="53">
        <v>10.97</v>
      </c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52">
        <v>200</v>
      </c>
      <c r="G132" s="53">
        <v>0.1</v>
      </c>
      <c r="H132" s="43">
        <v>0</v>
      </c>
      <c r="I132" s="55">
        <v>15.7</v>
      </c>
      <c r="J132" s="53">
        <v>63.2</v>
      </c>
      <c r="K132" s="44"/>
      <c r="L132" s="53">
        <v>6.4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52">
        <v>40</v>
      </c>
      <c r="G133" s="53">
        <v>2.64</v>
      </c>
      <c r="H133" s="53">
        <v>0.48</v>
      </c>
      <c r="I133" s="53">
        <v>13.680000000000001</v>
      </c>
      <c r="J133" s="55">
        <v>69.600000000000009</v>
      </c>
      <c r="K133" s="44"/>
      <c r="L133" s="53">
        <v>2.76</v>
      </c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52">
        <v>30</v>
      </c>
      <c r="G134" s="53">
        <v>1.52</v>
      </c>
      <c r="H134" s="54">
        <v>0.16</v>
      </c>
      <c r="I134" s="54">
        <v>9.84</v>
      </c>
      <c r="J134" s="54">
        <v>46.879999999999995</v>
      </c>
      <c r="K134" s="44"/>
      <c r="L134" s="53">
        <v>2.25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49.110000000000014</v>
      </c>
      <c r="H137" s="19">
        <f t="shared" si="64"/>
        <v>42.53799999999999</v>
      </c>
      <c r="I137" s="19">
        <f t="shared" si="64"/>
        <v>107.61000000000001</v>
      </c>
      <c r="J137" s="19">
        <f t="shared" si="64"/>
        <v>1010.46</v>
      </c>
      <c r="K137" s="25"/>
      <c r="L137" s="19">
        <f t="shared" ref="L137" si="65">SUM(L128:L136)</f>
        <v>98.220000000000013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1470</v>
      </c>
      <c r="G138" s="32">
        <f t="shared" ref="G138" si="66">G127+G137</f>
        <v>64.930000000000007</v>
      </c>
      <c r="H138" s="32">
        <f t="shared" ref="H138" si="67">H127+H137</f>
        <v>56.637999999999991</v>
      </c>
      <c r="I138" s="32">
        <f t="shared" ref="I138" si="68">I127+I137</f>
        <v>154.62</v>
      </c>
      <c r="J138" s="32">
        <f t="shared" ref="J138:L138" si="69">J127+J137</f>
        <v>1497.14</v>
      </c>
      <c r="K138" s="32"/>
      <c r="L138" s="32">
        <f t="shared" si="69"/>
        <v>188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51">
        <v>83</v>
      </c>
      <c r="G139" s="56">
        <v>1.038</v>
      </c>
      <c r="H139" s="56">
        <v>0.19</v>
      </c>
      <c r="I139" s="56">
        <v>3.57</v>
      </c>
      <c r="J139" s="56">
        <v>20.13</v>
      </c>
      <c r="K139" s="41"/>
      <c r="L139" s="56">
        <v>24.76</v>
      </c>
    </row>
    <row r="140" spans="1:12" ht="14.4" x14ac:dyDescent="0.3">
      <c r="A140" s="23"/>
      <c r="B140" s="15"/>
      <c r="C140" s="11"/>
      <c r="D140" s="6"/>
      <c r="E140" s="42" t="s">
        <v>51</v>
      </c>
      <c r="F140" s="52">
        <v>100</v>
      </c>
      <c r="G140" s="53">
        <v>13.7</v>
      </c>
      <c r="H140" s="53">
        <v>13.4</v>
      </c>
      <c r="I140" s="53">
        <v>2.8</v>
      </c>
      <c r="J140" s="53">
        <v>187</v>
      </c>
      <c r="K140" s="44"/>
      <c r="L140" s="53">
        <v>42.71</v>
      </c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52">
        <v>180</v>
      </c>
      <c r="G141" s="53">
        <v>7.88</v>
      </c>
      <c r="H141" s="54">
        <v>5.0279999999999996</v>
      </c>
      <c r="I141" s="53">
        <v>38.78</v>
      </c>
      <c r="J141" s="53">
        <v>231.92</v>
      </c>
      <c r="K141" s="44"/>
      <c r="L141" s="53">
        <v>15.33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90</v>
      </c>
      <c r="F142" s="52">
        <v>40</v>
      </c>
      <c r="G142" s="53">
        <v>2.0266666666666664</v>
      </c>
      <c r="H142" s="54">
        <v>0.21333333333333335</v>
      </c>
      <c r="I142" s="54" t="s">
        <v>92</v>
      </c>
      <c r="J142" s="54">
        <v>62.506666666666668</v>
      </c>
      <c r="K142" s="44"/>
      <c r="L142" s="53">
        <v>4.78</v>
      </c>
    </row>
    <row r="143" spans="1:12" ht="14.4" x14ac:dyDescent="0.3">
      <c r="A143" s="23"/>
      <c r="B143" s="15"/>
      <c r="C143" s="11"/>
      <c r="D143" s="7" t="s">
        <v>24</v>
      </c>
      <c r="E143" s="42" t="s">
        <v>91</v>
      </c>
      <c r="F143" s="52">
        <v>200</v>
      </c>
      <c r="G143" s="53">
        <v>0.26</v>
      </c>
      <c r="H143" s="53">
        <v>0.06</v>
      </c>
      <c r="I143" s="53">
        <v>15.22</v>
      </c>
      <c r="J143" s="53">
        <v>62.46</v>
      </c>
      <c r="K143" s="44"/>
      <c r="L143" s="53">
        <v>4.53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603</v>
      </c>
      <c r="G146" s="19">
        <f t="shared" ref="G146:J146" si="70">SUM(G139:G145)</f>
        <v>24.904666666666667</v>
      </c>
      <c r="H146" s="19">
        <f t="shared" si="70"/>
        <v>18.891333333333332</v>
      </c>
      <c r="I146" s="19">
        <f t="shared" si="70"/>
        <v>60.37</v>
      </c>
      <c r="J146" s="19">
        <f t="shared" si="70"/>
        <v>564.01666666666665</v>
      </c>
      <c r="K146" s="25"/>
      <c r="L146" s="19">
        <f t="shared" ref="L146" si="71">SUM(L139:L145)</f>
        <v>92.11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52">
        <v>100</v>
      </c>
      <c r="G147" s="53">
        <v>1.5</v>
      </c>
      <c r="H147" s="53">
        <v>2.1833333333333331</v>
      </c>
      <c r="I147" s="53">
        <v>9.3333333333333339</v>
      </c>
      <c r="J147" s="53">
        <v>62.983333333333334</v>
      </c>
      <c r="K147" s="44"/>
      <c r="L147" s="53">
        <v>10.11</v>
      </c>
    </row>
    <row r="148" spans="1:12" ht="26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53">
        <v>3.15</v>
      </c>
      <c r="H148" s="54">
        <v>3.55</v>
      </c>
      <c r="I148" s="54" t="s">
        <v>94</v>
      </c>
      <c r="J148" s="53">
        <v>127.89999999999999</v>
      </c>
      <c r="K148" s="44"/>
      <c r="L148" s="53">
        <v>8.4600000000000009</v>
      </c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52">
        <v>100</v>
      </c>
      <c r="G149" s="53">
        <v>8.36</v>
      </c>
      <c r="H149" s="53">
        <v>5.35</v>
      </c>
      <c r="I149" s="53">
        <v>10.45</v>
      </c>
      <c r="J149" s="53">
        <v>125.95</v>
      </c>
      <c r="K149" s="44"/>
      <c r="L149" s="53">
        <v>45.79</v>
      </c>
    </row>
    <row r="150" spans="1:12" ht="14.4" x14ac:dyDescent="0.3">
      <c r="A150" s="23"/>
      <c r="B150" s="15"/>
      <c r="C150" s="11"/>
      <c r="D150" s="7" t="s">
        <v>29</v>
      </c>
      <c r="E150" s="42" t="s">
        <v>62</v>
      </c>
      <c r="F150" s="52">
        <v>180</v>
      </c>
      <c r="G150" s="53">
        <v>3.9480000000000004</v>
      </c>
      <c r="H150" s="53">
        <v>8.4719999999999995</v>
      </c>
      <c r="I150" s="53">
        <v>26.652000000000001</v>
      </c>
      <c r="J150" s="53">
        <v>198.648</v>
      </c>
      <c r="K150" s="44"/>
      <c r="L150" s="53">
        <v>21.62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52">
        <v>200</v>
      </c>
      <c r="G151" s="53">
        <v>0.06</v>
      </c>
      <c r="H151" s="53">
        <v>0.02</v>
      </c>
      <c r="I151" s="53">
        <v>20.73</v>
      </c>
      <c r="J151" s="53">
        <v>83.34</v>
      </c>
      <c r="K151" s="44"/>
      <c r="L151" s="53">
        <v>4.9000000000000004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52">
        <v>40</v>
      </c>
      <c r="G152" s="53">
        <v>2.64</v>
      </c>
      <c r="H152" s="53">
        <v>0.48</v>
      </c>
      <c r="I152" s="53">
        <v>13.680000000000001</v>
      </c>
      <c r="J152" s="55">
        <v>69.600000000000009</v>
      </c>
      <c r="K152" s="44"/>
      <c r="L152" s="53">
        <v>2.76</v>
      </c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52">
        <v>30</v>
      </c>
      <c r="G153" s="53">
        <v>1.52</v>
      </c>
      <c r="H153" s="54">
        <v>0.16</v>
      </c>
      <c r="I153" s="54">
        <v>9.84</v>
      </c>
      <c r="J153" s="54">
        <v>46.879999999999995</v>
      </c>
      <c r="K153" s="44"/>
      <c r="L153" s="53">
        <v>2.25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21.177999999999997</v>
      </c>
      <c r="H156" s="19">
        <f t="shared" si="72"/>
        <v>20.21533333333333</v>
      </c>
      <c r="I156" s="19">
        <f t="shared" si="72"/>
        <v>90.685333333333347</v>
      </c>
      <c r="J156" s="19">
        <f t="shared" si="72"/>
        <v>715.30133333333333</v>
      </c>
      <c r="K156" s="25"/>
      <c r="L156" s="19">
        <f t="shared" ref="L156" si="73">SUM(L147:L155)</f>
        <v>95.890000000000015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1503</v>
      </c>
      <c r="G157" s="32">
        <f t="shared" ref="G157" si="74">G146+G156</f>
        <v>46.082666666666668</v>
      </c>
      <c r="H157" s="32">
        <f t="shared" ref="H157" si="75">H146+H156</f>
        <v>39.106666666666662</v>
      </c>
      <c r="I157" s="32">
        <f t="shared" ref="I157" si="76">I146+I156</f>
        <v>151.05533333333335</v>
      </c>
      <c r="J157" s="32">
        <f t="shared" ref="J157:L157" si="77">J146+J156</f>
        <v>1279.318</v>
      </c>
      <c r="K157" s="32"/>
      <c r="L157" s="32">
        <f t="shared" si="77"/>
        <v>188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225</v>
      </c>
      <c r="G158" s="56">
        <v>5.8220000000000001</v>
      </c>
      <c r="H158" s="56">
        <v>8.3529999999999998</v>
      </c>
      <c r="I158" s="56">
        <v>42.491</v>
      </c>
      <c r="J158" s="56">
        <v>268.43099999999998</v>
      </c>
      <c r="K158" s="41"/>
      <c r="L158" s="40">
        <v>26.77</v>
      </c>
    </row>
    <row r="159" spans="1:12" ht="14.4" x14ac:dyDescent="0.3">
      <c r="A159" s="23"/>
      <c r="B159" s="15"/>
      <c r="C159" s="11"/>
      <c r="D159" s="6"/>
      <c r="E159" s="42" t="s">
        <v>71</v>
      </c>
      <c r="F159" s="52">
        <v>50</v>
      </c>
      <c r="G159" s="53">
        <v>3.81</v>
      </c>
      <c r="H159" s="53">
        <v>2.77</v>
      </c>
      <c r="I159" s="53">
        <v>17.77</v>
      </c>
      <c r="J159" s="53">
        <v>142.9</v>
      </c>
      <c r="K159" s="44"/>
      <c r="L159" s="5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72</v>
      </c>
      <c r="F160" s="52">
        <v>200</v>
      </c>
      <c r="G160" s="53">
        <v>1.58</v>
      </c>
      <c r="H160" s="53">
        <v>0.53</v>
      </c>
      <c r="I160" s="53">
        <v>1.96</v>
      </c>
      <c r="J160" s="53">
        <v>117.01</v>
      </c>
      <c r="K160" s="44"/>
      <c r="L160" s="53">
        <v>28.04</v>
      </c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52">
        <v>200</v>
      </c>
      <c r="G161" s="53">
        <v>0.26</v>
      </c>
      <c r="H161" s="53">
        <v>0.06</v>
      </c>
      <c r="I161" s="53">
        <v>15.22</v>
      </c>
      <c r="J161" s="53">
        <v>62.46</v>
      </c>
      <c r="K161" s="44"/>
      <c r="L161" s="53">
        <v>4.53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11.472</v>
      </c>
      <c r="H165" s="19">
        <f t="shared" si="78"/>
        <v>11.712999999999999</v>
      </c>
      <c r="I165" s="19">
        <f t="shared" si="78"/>
        <v>77.441000000000003</v>
      </c>
      <c r="J165" s="19">
        <f t="shared" si="78"/>
        <v>590.80100000000004</v>
      </c>
      <c r="K165" s="25"/>
      <c r="L165" s="19">
        <f t="shared" ref="L165" si="79">SUM(L158:L164)</f>
        <v>76.34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100</v>
      </c>
      <c r="G166" s="53">
        <v>0.5</v>
      </c>
      <c r="H166" s="53">
        <v>3.33</v>
      </c>
      <c r="I166" s="53">
        <v>2.66</v>
      </c>
      <c r="J166" s="53">
        <v>42.66</v>
      </c>
      <c r="K166" s="44"/>
      <c r="L166" s="43">
        <v>27.49</v>
      </c>
    </row>
    <row r="167" spans="1:12" ht="14.4" x14ac:dyDescent="0.3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53">
        <v>2.44</v>
      </c>
      <c r="H167" s="53">
        <v>6.41</v>
      </c>
      <c r="I167" s="53">
        <v>11.11</v>
      </c>
      <c r="J167" s="53">
        <v>111.89</v>
      </c>
      <c r="K167" s="44"/>
      <c r="L167" s="53">
        <v>12.67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120</v>
      </c>
      <c r="G168" s="53">
        <v>33.090000000000003</v>
      </c>
      <c r="H168" s="53">
        <v>27.34</v>
      </c>
      <c r="I168" s="53">
        <v>8.82</v>
      </c>
      <c r="J168" s="53">
        <v>414.37</v>
      </c>
      <c r="K168" s="44"/>
      <c r="L168" s="53">
        <v>50.62</v>
      </c>
    </row>
    <row r="169" spans="1:12" ht="14.4" x14ac:dyDescent="0.3">
      <c r="A169" s="23"/>
      <c r="B169" s="15"/>
      <c r="C169" s="11"/>
      <c r="D169" s="7" t="s">
        <v>29</v>
      </c>
      <c r="E169" s="42" t="s">
        <v>97</v>
      </c>
      <c r="F169" s="52">
        <v>180</v>
      </c>
      <c r="G169" s="53">
        <v>6.84</v>
      </c>
      <c r="H169" s="53">
        <v>4.1159999999999997</v>
      </c>
      <c r="I169" s="53">
        <v>43.740000000000009</v>
      </c>
      <c r="J169" s="53">
        <v>239.36400000000003</v>
      </c>
      <c r="K169" s="44"/>
      <c r="L169" s="53">
        <v>10.97</v>
      </c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52">
        <v>200</v>
      </c>
      <c r="G170" s="53">
        <v>0.06</v>
      </c>
      <c r="H170" s="53">
        <v>0.02</v>
      </c>
      <c r="I170" s="53">
        <v>20.73</v>
      </c>
      <c r="J170" s="53">
        <v>83.34</v>
      </c>
      <c r="K170" s="44"/>
      <c r="L170" s="5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52">
        <v>40</v>
      </c>
      <c r="G171" s="53">
        <v>2.64</v>
      </c>
      <c r="H171" s="53">
        <v>0.48</v>
      </c>
      <c r="I171" s="53">
        <v>13.680000000000001</v>
      </c>
      <c r="J171" s="55">
        <v>69.600000000000009</v>
      </c>
      <c r="K171" s="44"/>
      <c r="L171" s="53">
        <v>2.76</v>
      </c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52">
        <v>30</v>
      </c>
      <c r="G172" s="53">
        <v>1.52</v>
      </c>
      <c r="H172" s="54">
        <v>0.16</v>
      </c>
      <c r="I172" s="54">
        <v>9.84</v>
      </c>
      <c r="J172" s="54">
        <v>46.879999999999995</v>
      </c>
      <c r="K172" s="44"/>
      <c r="L172" s="53">
        <v>2.25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47.090000000000011</v>
      </c>
      <c r="H175" s="19">
        <f t="shared" si="80"/>
        <v>41.855999999999995</v>
      </c>
      <c r="I175" s="19">
        <f t="shared" si="80"/>
        <v>110.58000000000003</v>
      </c>
      <c r="J175" s="19">
        <f t="shared" si="80"/>
        <v>1008.1040000000002</v>
      </c>
      <c r="K175" s="25"/>
      <c r="L175" s="19">
        <f t="shared" ref="L175" si="81">SUM(L166:L174)</f>
        <v>111.66000000000001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1595</v>
      </c>
      <c r="G176" s="32">
        <f t="shared" ref="G176" si="82">G165+G175</f>
        <v>58.562000000000012</v>
      </c>
      <c r="H176" s="32">
        <f t="shared" ref="H176" si="83">H165+H175</f>
        <v>53.568999999999996</v>
      </c>
      <c r="I176" s="32">
        <f t="shared" ref="I176" si="84">I165+I175</f>
        <v>188.02100000000002</v>
      </c>
      <c r="J176" s="32">
        <f t="shared" ref="J176:L176" si="85">J165+J175</f>
        <v>1598.9050000000002</v>
      </c>
      <c r="K176" s="32"/>
      <c r="L176" s="32">
        <f t="shared" si="85"/>
        <v>188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51">
        <v>165</v>
      </c>
      <c r="G177" s="56">
        <v>3.6</v>
      </c>
      <c r="H177" s="56">
        <v>6</v>
      </c>
      <c r="I177" s="56">
        <v>54</v>
      </c>
      <c r="J177" s="56">
        <v>288</v>
      </c>
      <c r="K177" s="41"/>
      <c r="L177" s="56">
        <v>47.65</v>
      </c>
    </row>
    <row r="178" spans="1:12" ht="14.4" x14ac:dyDescent="0.3">
      <c r="A178" s="23"/>
      <c r="B178" s="15"/>
      <c r="C178" s="11"/>
      <c r="D178" s="6"/>
      <c r="E178" s="42" t="s">
        <v>91</v>
      </c>
      <c r="F178" s="52">
        <v>200</v>
      </c>
      <c r="G178" s="53">
        <v>0.26</v>
      </c>
      <c r="H178" s="53">
        <v>0.06</v>
      </c>
      <c r="I178" s="53">
        <v>15.22</v>
      </c>
      <c r="J178" s="53">
        <v>62.46</v>
      </c>
      <c r="K178" s="44"/>
      <c r="L178" s="53">
        <v>4.53</v>
      </c>
    </row>
    <row r="179" spans="1:12" ht="14.4" x14ac:dyDescent="0.3">
      <c r="A179" s="23"/>
      <c r="B179" s="15"/>
      <c r="C179" s="11"/>
      <c r="D179" s="7" t="s">
        <v>22</v>
      </c>
      <c r="E179" s="42" t="s">
        <v>86</v>
      </c>
      <c r="F179" s="52">
        <v>178</v>
      </c>
      <c r="G179" s="53">
        <v>1.34</v>
      </c>
      <c r="H179" s="53">
        <v>0.45</v>
      </c>
      <c r="I179" s="53">
        <v>1.87</v>
      </c>
      <c r="J179" s="53">
        <v>111.78</v>
      </c>
      <c r="K179" s="44"/>
      <c r="L179" s="53">
        <v>24.89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543</v>
      </c>
      <c r="G184" s="19">
        <f t="shared" ref="G184:J184" si="86">SUM(G177:G183)</f>
        <v>5.2</v>
      </c>
      <c r="H184" s="19">
        <f t="shared" si="86"/>
        <v>6.51</v>
      </c>
      <c r="I184" s="19">
        <f t="shared" si="86"/>
        <v>71.09</v>
      </c>
      <c r="J184" s="19">
        <f t="shared" si="86"/>
        <v>462.24</v>
      </c>
      <c r="K184" s="25"/>
      <c r="L184" s="19">
        <f t="shared" ref="L184" si="87">SUM(L177:L183)</f>
        <v>77.069999999999993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100</v>
      </c>
      <c r="G185" s="53">
        <v>1.5</v>
      </c>
      <c r="H185" s="53">
        <v>5.1669999999999998</v>
      </c>
      <c r="I185" s="53">
        <v>9.33</v>
      </c>
      <c r="J185" s="53">
        <v>89.83</v>
      </c>
      <c r="K185" s="44"/>
      <c r="L185" s="43">
        <v>8.51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53">
        <v>8.61</v>
      </c>
      <c r="H186" s="53">
        <v>8.4</v>
      </c>
      <c r="I186" s="53">
        <v>14.34</v>
      </c>
      <c r="J186" s="53">
        <v>167.25</v>
      </c>
      <c r="K186" s="44"/>
      <c r="L186" s="53">
        <v>15.15</v>
      </c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52">
        <v>220</v>
      </c>
      <c r="G187" s="53">
        <v>15.69</v>
      </c>
      <c r="H187" s="53">
        <v>16.510000000000002</v>
      </c>
      <c r="I187" s="53">
        <v>28.06</v>
      </c>
      <c r="J187" s="53">
        <v>323.63</v>
      </c>
      <c r="K187" s="44"/>
      <c r="L187" s="53">
        <v>55.86</v>
      </c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52">
        <v>200</v>
      </c>
      <c r="G188" s="53">
        <v>0.1</v>
      </c>
      <c r="H188" s="43">
        <v>0</v>
      </c>
      <c r="I188" s="55">
        <v>15.7</v>
      </c>
      <c r="J188" s="53">
        <v>63.2</v>
      </c>
      <c r="K188" s="44"/>
      <c r="L188" s="53">
        <v>6.4</v>
      </c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52">
        <v>40</v>
      </c>
      <c r="G189" s="53">
        <v>2.64</v>
      </c>
      <c r="H189" s="53">
        <v>0.48</v>
      </c>
      <c r="I189" s="53">
        <v>13.680000000000001</v>
      </c>
      <c r="J189" s="55">
        <v>69.600000000000009</v>
      </c>
      <c r="K189" s="44"/>
      <c r="L189" s="53">
        <v>2.76</v>
      </c>
    </row>
    <row r="190" spans="1:12" ht="14.4" x14ac:dyDescent="0.3">
      <c r="A190" s="23"/>
      <c r="B190" s="15"/>
      <c r="C190" s="11"/>
      <c r="D190" s="7" t="s">
        <v>31</v>
      </c>
      <c r="E190" s="42" t="s">
        <v>99</v>
      </c>
      <c r="F190" s="52">
        <v>30</v>
      </c>
      <c r="G190" s="53">
        <v>3.4</v>
      </c>
      <c r="H190" s="43">
        <v>4.5199999999999996</v>
      </c>
      <c r="I190" s="55">
        <v>27.6</v>
      </c>
      <c r="J190" s="53">
        <v>164.68</v>
      </c>
      <c r="K190" s="44"/>
      <c r="L190" s="53">
        <v>20</v>
      </c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52">
        <v>30</v>
      </c>
      <c r="G191" s="53">
        <v>1.52</v>
      </c>
      <c r="H191" s="54">
        <v>0.16</v>
      </c>
      <c r="I191" s="54">
        <v>9.84</v>
      </c>
      <c r="J191" s="54">
        <v>46.879999999999995</v>
      </c>
      <c r="K191" s="44"/>
      <c r="L191" s="53">
        <v>2.25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33.46</v>
      </c>
      <c r="H194" s="19">
        <f t="shared" si="88"/>
        <v>35.236999999999995</v>
      </c>
      <c r="I194" s="19">
        <f t="shared" si="88"/>
        <v>118.55000000000001</v>
      </c>
      <c r="J194" s="19">
        <f t="shared" si="88"/>
        <v>925.07</v>
      </c>
      <c r="K194" s="25"/>
      <c r="L194" s="19">
        <f t="shared" ref="L194" si="89">SUM(L185:L193)</f>
        <v>110.93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1413</v>
      </c>
      <c r="G195" s="32">
        <f t="shared" ref="G195" si="90">G184+G194</f>
        <v>38.660000000000004</v>
      </c>
      <c r="H195" s="32">
        <f t="shared" ref="H195" si="91">H184+H194</f>
        <v>41.746999999999993</v>
      </c>
      <c r="I195" s="32">
        <f t="shared" ref="I195" si="92">I184+I194</f>
        <v>189.64000000000001</v>
      </c>
      <c r="J195" s="32">
        <f t="shared" ref="J195:L195" si="93">J184+J194</f>
        <v>1387.31</v>
      </c>
      <c r="K195" s="32"/>
      <c r="L195" s="32">
        <f t="shared" si="93"/>
        <v>188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1486.6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52.810966666666673</v>
      </c>
      <c r="H196" s="34">
        <f t="shared" si="94"/>
        <v>49.981533333333338</v>
      </c>
      <c r="I196" s="34">
        <f t="shared" si="94"/>
        <v>180.56815</v>
      </c>
      <c r="J196" s="34">
        <f t="shared" si="94"/>
        <v>1464.1858666666667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dcterms:created xsi:type="dcterms:W3CDTF">2022-05-16T14:23:56Z</dcterms:created>
  <dcterms:modified xsi:type="dcterms:W3CDTF">2025-05-30T09:50:32Z</dcterms:modified>
</cp:coreProperties>
</file>